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gatefaygate-my.sharepoint.com/personal/clerk_colgatefaygate_com/Documents/Documents/Parish Council Business from 2017-18 onwards/Finance/26-27/Budget/"/>
    </mc:Choice>
  </mc:AlternateContent>
  <xr:revisionPtr revIDLastSave="0" documentId="8_{EEFB78C4-8E9D-4B20-BC27-B2071ABF7E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6-27" sheetId="1" r:id="rId1"/>
    <sheet name="Sheet1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8" i="1"/>
  <c r="B14" i="1"/>
  <c r="C18" i="1"/>
  <c r="C17" i="1"/>
  <c r="B44" i="1"/>
  <c r="C46" i="1"/>
</calcChain>
</file>

<file path=xl/sharedStrings.xml><?xml version="1.0" encoding="utf-8"?>
<sst xmlns="http://schemas.openxmlformats.org/spreadsheetml/2006/main" count="71" uniqueCount="66">
  <si>
    <t>Item</t>
  </si>
  <si>
    <t>Sub</t>
  </si>
  <si>
    <t>Total Budget</t>
  </si>
  <si>
    <t>Comments</t>
  </si>
  <si>
    <t>Description</t>
  </si>
  <si>
    <t>Total</t>
  </si>
  <si>
    <t>Forecast</t>
  </si>
  <si>
    <t>Forecast Annual Income</t>
  </si>
  <si>
    <t>Precept</t>
  </si>
  <si>
    <t>Interest on Accounts</t>
  </si>
  <si>
    <t>Refund of VAT From Prior Year</t>
  </si>
  <si>
    <t>Environmental Grant (Litter Control)</t>
  </si>
  <si>
    <t>Forecast Annual Expenditure</t>
  </si>
  <si>
    <t>Clerk's Salary</t>
  </si>
  <si>
    <t>clerks pension</t>
  </si>
  <si>
    <t>Salary (Litter Control)</t>
  </si>
  <si>
    <t>WSCC Salary Admin</t>
  </si>
  <si>
    <t>Insurance</t>
  </si>
  <si>
    <t>Office Expenses</t>
  </si>
  <si>
    <t>Subscriptions</t>
  </si>
  <si>
    <t>Street Lighting WSCC/Power</t>
  </si>
  <si>
    <t>Councillor's/Clerk's Training</t>
  </si>
  <si>
    <t>Audit Fees</t>
  </si>
  <si>
    <t>ICT -e mails and back up</t>
  </si>
  <si>
    <t>GDPR compliance</t>
  </si>
  <si>
    <t>Grants</t>
  </si>
  <si>
    <t>general grant fund</t>
  </si>
  <si>
    <t>Colgate Village Hall</t>
  </si>
  <si>
    <t>Faygate Village Hall</t>
  </si>
  <si>
    <t>Colgate PCC</t>
  </si>
  <si>
    <t>Councillor's  Expenses</t>
  </si>
  <si>
    <t>election</t>
  </si>
  <si>
    <t>Clerk's Expenses (incl O/T for extra hours),mileage</t>
  </si>
  <si>
    <t>litter warden expenses-mileage</t>
  </si>
  <si>
    <t>contingency and asset maintenance</t>
  </si>
  <si>
    <t>none</t>
  </si>
  <si>
    <t>cost towards election in 2023 to come from reserves.</t>
  </si>
  <si>
    <t xml:space="preserve">grants </t>
  </si>
  <si>
    <t>assume continuation</t>
  </si>
  <si>
    <t>CIL</t>
  </si>
  <si>
    <t>Speed gun callabration</t>
  </si>
  <si>
    <t xml:space="preserve">assume 10% increase </t>
  </si>
  <si>
    <t>OT and mileage</t>
  </si>
  <si>
    <t>sustaiabilty and climate change</t>
  </si>
  <si>
    <t xml:space="preserve">Assume 10% increase </t>
  </si>
  <si>
    <t>travel and £100 for chair's expenses</t>
  </si>
  <si>
    <t>reserves account</t>
  </si>
  <si>
    <t>5% £18.90 per hour</t>
  </si>
  <si>
    <t>based on 20%  plus NI of £1257</t>
  </si>
  <si>
    <t>increased by 5%</t>
  </si>
  <si>
    <t>3 years fixed assume no increase</t>
  </si>
  <si>
    <t>Including PO Box cost</t>
  </si>
  <si>
    <t xml:space="preserve">assume 5% increase </t>
  </si>
  <si>
    <t>Same as last year</t>
  </si>
  <si>
    <t>10% increase</t>
  </si>
  <si>
    <t>Website Annual Maintenance</t>
  </si>
  <si>
    <t>annual requirment- assume same as last year with delivery and collection costs included</t>
  </si>
  <si>
    <t>KWV Village Hall To Earmarked Reserves</t>
  </si>
  <si>
    <t>Budget 26-27</t>
  </si>
  <si>
    <t>Tax base increased by 36.5 (2110.5) and 5% increase on band D to 18.24</t>
  </si>
  <si>
    <t>community hall fit out once built</t>
  </si>
  <si>
    <t>HDC have confirmed that grant will continue for 26/27</t>
  </si>
  <si>
    <t>Now confirmed at lower rate.</t>
  </si>
  <si>
    <t xml:space="preserve">based on expected min wage £12.71(4.25x52x12.71=2808.91 )min wage </t>
  </si>
  <si>
    <t>Assume continuation at lower rate of £3,100</t>
  </si>
  <si>
    <t>Reduced to £1270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</si>
</sst>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[$£-809]#,##0.00;[Red]\-[$£-809]#,##0.00"/>
  </numFmts>
  <fonts count="5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164" fontId="2" fillId="2" borderId="1" xfId="0" applyNumberFormat="1" applyFont="1" applyFill="1" applyBorder="1"/>
    <xf numFmtId="0" fontId="3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/>
    <xf numFmtId="165" fontId="2" fillId="2" borderId="5" xfId="0" applyNumberFormat="1" applyFont="1" applyFill="1" applyBorder="1"/>
    <xf numFmtId="0" fontId="2" fillId="2" borderId="0" xfId="0" applyFont="1" applyFill="1"/>
    <xf numFmtId="165" fontId="2" fillId="2" borderId="6" xfId="0" applyNumberFormat="1" applyFont="1" applyFill="1" applyBorder="1"/>
    <xf numFmtId="165" fontId="2" fillId="2" borderId="7" xfId="0" applyNumberFormat="1" applyFont="1" applyFill="1" applyBorder="1"/>
    <xf numFmtId="164" fontId="2" fillId="2" borderId="6" xfId="0" applyNumberFormat="1" applyFont="1" applyFill="1" applyBorder="1"/>
    <xf numFmtId="165" fontId="3" fillId="2" borderId="0" xfId="0" applyNumberFormat="1" applyFont="1" applyFill="1"/>
    <xf numFmtId="165" fontId="3" fillId="2" borderId="8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right" vertical="top"/>
    </xf>
    <xf numFmtId="9" fontId="2" fillId="0" borderId="0" xfId="0" applyNumberFormat="1" applyFont="1"/>
    <xf numFmtId="10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2" zoomScale="80" zoomScaleNormal="80" workbookViewId="0">
      <selection activeCell="F26" sqref="F26"/>
    </sheetView>
  </sheetViews>
  <sheetFormatPr defaultColWidth="9.1796875" defaultRowHeight="14.5" x14ac:dyDescent="0.35"/>
  <cols>
    <col min="1" max="1" width="54.7265625" style="1" customWidth="1"/>
    <col min="2" max="2" width="14.26953125" style="1" customWidth="1"/>
    <col min="3" max="3" width="20.26953125" style="1" customWidth="1"/>
    <col min="4" max="4" width="123.54296875" style="1" customWidth="1"/>
    <col min="5" max="5" width="9.1796875" style="1"/>
    <col min="6" max="6" width="9" style="1" customWidth="1"/>
    <col min="7" max="14" width="9.1796875" style="1"/>
    <col min="15" max="15" width="38.7265625" style="1" customWidth="1"/>
    <col min="16" max="16384" width="9.1796875" style="1"/>
  </cols>
  <sheetData>
    <row r="1" spans="1:7" ht="31" x14ac:dyDescent="0.7">
      <c r="A1" s="23" t="s">
        <v>58</v>
      </c>
    </row>
    <row r="2" spans="1:7" ht="15" thickBot="1" x14ac:dyDescent="0.4">
      <c r="E2" s="21"/>
      <c r="G2" s="22"/>
    </row>
    <row r="3" spans="1:7" x14ac:dyDescent="0.35">
      <c r="A3" s="2" t="s">
        <v>0</v>
      </c>
      <c r="B3" s="2" t="s">
        <v>1</v>
      </c>
      <c r="C3" s="3" t="s">
        <v>2</v>
      </c>
      <c r="D3" s="2" t="s">
        <v>3</v>
      </c>
    </row>
    <row r="4" spans="1:7" ht="15" thickBot="1" x14ac:dyDescent="0.4">
      <c r="A4" s="4" t="s">
        <v>4</v>
      </c>
      <c r="B4" s="4" t="s">
        <v>5</v>
      </c>
      <c r="C4" s="5" t="s">
        <v>6</v>
      </c>
      <c r="D4" s="6"/>
    </row>
    <row r="5" spans="1:7" x14ac:dyDescent="0.35">
      <c r="A5" s="7"/>
      <c r="B5" s="8"/>
      <c r="C5" s="9"/>
      <c r="D5" s="7"/>
    </row>
    <row r="6" spans="1:7" x14ac:dyDescent="0.35">
      <c r="A6" s="10" t="s">
        <v>7</v>
      </c>
      <c r="B6" s="11"/>
      <c r="C6" s="11"/>
      <c r="D6" s="8"/>
    </row>
    <row r="7" spans="1:7" x14ac:dyDescent="0.35">
      <c r="A7" s="8" t="s">
        <v>37</v>
      </c>
      <c r="B7" s="12"/>
      <c r="C7" s="12">
        <v>0</v>
      </c>
      <c r="D7" s="8" t="s">
        <v>35</v>
      </c>
    </row>
    <row r="8" spans="1:7" x14ac:dyDescent="0.35">
      <c r="A8" s="8" t="s">
        <v>8</v>
      </c>
      <c r="B8" s="12"/>
      <c r="C8" s="12">
        <f>2110.5*18.24</f>
        <v>38495.519999999997</v>
      </c>
      <c r="D8" s="8" t="s">
        <v>59</v>
      </c>
    </row>
    <row r="9" spans="1:7" x14ac:dyDescent="0.35">
      <c r="A9" s="8" t="s">
        <v>9</v>
      </c>
      <c r="B9" s="12"/>
      <c r="C9" s="12">
        <v>600</v>
      </c>
      <c r="D9" s="8" t="s">
        <v>46</v>
      </c>
    </row>
    <row r="10" spans="1:7" x14ac:dyDescent="0.35">
      <c r="A10" s="8" t="s">
        <v>10</v>
      </c>
      <c r="B10" s="12"/>
      <c r="C10" s="12">
        <v>700</v>
      </c>
      <c r="D10" s="8" t="s">
        <v>62</v>
      </c>
    </row>
    <row r="11" spans="1:7" x14ac:dyDescent="0.35">
      <c r="A11" s="8" t="s">
        <v>11</v>
      </c>
      <c r="B11" s="12"/>
      <c r="C11" s="12">
        <v>1100</v>
      </c>
      <c r="D11" s="8" t="s">
        <v>61</v>
      </c>
    </row>
    <row r="12" spans="1:7" x14ac:dyDescent="0.35">
      <c r="A12" s="8" t="s">
        <v>39</v>
      </c>
      <c r="B12" s="12"/>
      <c r="C12" s="12">
        <v>0</v>
      </c>
      <c r="D12" s="8"/>
    </row>
    <row r="13" spans="1:7" ht="15" thickBot="1" x14ac:dyDescent="0.4">
      <c r="A13" s="8"/>
      <c r="B13" s="14"/>
      <c r="C13" s="12"/>
      <c r="D13" s="8"/>
      <c r="E13" s="20"/>
    </row>
    <row r="14" spans="1:7" ht="15" thickTop="1" x14ac:dyDescent="0.35">
      <c r="A14" s="8"/>
      <c r="B14" s="12">
        <f>SUM(C7:C13)</f>
        <v>40895.519999999997</v>
      </c>
      <c r="C14" s="11"/>
      <c r="D14" s="8"/>
    </row>
    <row r="15" spans="1:7" x14ac:dyDescent="0.35">
      <c r="A15" s="8"/>
      <c r="B15" s="11"/>
      <c r="C15" s="11"/>
      <c r="D15" s="8"/>
    </row>
    <row r="16" spans="1:7" x14ac:dyDescent="0.35">
      <c r="A16" s="10" t="s">
        <v>12</v>
      </c>
      <c r="B16" s="11"/>
      <c r="C16" s="11"/>
      <c r="D16" s="8"/>
    </row>
    <row r="17" spans="1:9" x14ac:dyDescent="0.35">
      <c r="A17" s="8" t="s">
        <v>13</v>
      </c>
      <c r="B17" s="12"/>
      <c r="C17" s="15">
        <f>(18*15*52)*1.05*-1</f>
        <v>-14742</v>
      </c>
      <c r="D17" s="8" t="s">
        <v>47</v>
      </c>
    </row>
    <row r="18" spans="1:9" x14ac:dyDescent="0.35">
      <c r="A18" s="8" t="s">
        <v>14</v>
      </c>
      <c r="B18" s="12"/>
      <c r="C18" s="15">
        <f>(C17*0.2)-1257</f>
        <v>-4205.3999999999996</v>
      </c>
      <c r="D18" s="8" t="s">
        <v>48</v>
      </c>
    </row>
    <row r="19" spans="1:9" x14ac:dyDescent="0.35">
      <c r="A19" s="8" t="s">
        <v>32</v>
      </c>
      <c r="B19" s="12"/>
      <c r="C19" s="15">
        <v>-1270</v>
      </c>
      <c r="D19" s="8" t="s">
        <v>65</v>
      </c>
    </row>
    <row r="20" spans="1:9" x14ac:dyDescent="0.35">
      <c r="A20" s="8" t="s">
        <v>33</v>
      </c>
      <c r="B20" s="12"/>
      <c r="C20" s="15">
        <v>-550</v>
      </c>
      <c r="D20" s="8" t="s">
        <v>42</v>
      </c>
      <c r="H20"/>
    </row>
    <row r="21" spans="1:9" x14ac:dyDescent="0.35">
      <c r="A21" s="8" t="s">
        <v>15</v>
      </c>
      <c r="B21" s="12"/>
      <c r="C21" s="12">
        <f>(4.25*52*12.71)*-1</f>
        <v>-2808.9100000000003</v>
      </c>
      <c r="D21" s="15" t="s">
        <v>63</v>
      </c>
    </row>
    <row r="22" spans="1:9" x14ac:dyDescent="0.35">
      <c r="A22" s="8" t="s">
        <v>16</v>
      </c>
      <c r="B22" s="12"/>
      <c r="C22" s="15">
        <v>-210</v>
      </c>
      <c r="D22" s="8" t="s">
        <v>49</v>
      </c>
    </row>
    <row r="23" spans="1:9" x14ac:dyDescent="0.35">
      <c r="A23" s="8" t="s">
        <v>17</v>
      </c>
      <c r="B23" s="12"/>
      <c r="C23" s="15">
        <v>-1500</v>
      </c>
      <c r="D23" s="8" t="s">
        <v>50</v>
      </c>
      <c r="H23" s="19"/>
      <c r="I23" s="19"/>
    </row>
    <row r="24" spans="1:9" x14ac:dyDescent="0.35">
      <c r="A24" s="8" t="s">
        <v>18</v>
      </c>
      <c r="B24" s="12"/>
      <c r="C24" s="15">
        <v>-1000</v>
      </c>
      <c r="D24" s="8" t="s">
        <v>51</v>
      </c>
    </row>
    <row r="25" spans="1:9" x14ac:dyDescent="0.35">
      <c r="A25" s="8" t="s">
        <v>19</v>
      </c>
      <c r="B25" s="12"/>
      <c r="C25" s="15">
        <v>-2100</v>
      </c>
      <c r="D25" s="8" t="s">
        <v>52</v>
      </c>
    </row>
    <row r="26" spans="1:9" x14ac:dyDescent="0.35">
      <c r="A26" s="8" t="s">
        <v>20</v>
      </c>
      <c r="B26" s="12"/>
      <c r="C26" s="15">
        <v>-1250</v>
      </c>
      <c r="D26" s="8" t="s">
        <v>41</v>
      </c>
    </row>
    <row r="27" spans="1:9" x14ac:dyDescent="0.35">
      <c r="A27" s="8" t="s">
        <v>21</v>
      </c>
      <c r="B27" s="12"/>
      <c r="C27" s="15">
        <v>-500</v>
      </c>
      <c r="D27" s="8" t="s">
        <v>53</v>
      </c>
    </row>
    <row r="28" spans="1:9" x14ac:dyDescent="0.35">
      <c r="A28" s="8" t="s">
        <v>30</v>
      </c>
      <c r="B28" s="12"/>
      <c r="C28" s="15">
        <v>-150</v>
      </c>
      <c r="D28" s="8" t="s">
        <v>45</v>
      </c>
    </row>
    <row r="29" spans="1:9" x14ac:dyDescent="0.35">
      <c r="A29" s="8" t="s">
        <v>22</v>
      </c>
      <c r="B29" s="12"/>
      <c r="C29" s="15">
        <v>-605</v>
      </c>
      <c r="D29" s="8" t="s">
        <v>41</v>
      </c>
    </row>
    <row r="30" spans="1:9" x14ac:dyDescent="0.35">
      <c r="A30" s="8" t="s">
        <v>43</v>
      </c>
      <c r="B30" s="12"/>
      <c r="C30" s="15">
        <v>0</v>
      </c>
      <c r="D30" s="8"/>
    </row>
    <row r="31" spans="1:9" x14ac:dyDescent="0.35">
      <c r="A31" s="8"/>
      <c r="B31" s="12"/>
      <c r="C31" s="15"/>
      <c r="D31" s="8"/>
    </row>
    <row r="32" spans="1:9" x14ac:dyDescent="0.35">
      <c r="A32" s="8" t="s">
        <v>23</v>
      </c>
      <c r="B32" s="12"/>
      <c r="C32" s="12">
        <v>-1300</v>
      </c>
      <c r="D32" s="8" t="s">
        <v>54</v>
      </c>
    </row>
    <row r="33" spans="1:4" ht="17.149999999999999" customHeight="1" x14ac:dyDescent="0.35">
      <c r="A33" s="8" t="s">
        <v>55</v>
      </c>
      <c r="B33" s="12"/>
      <c r="C33" s="15">
        <v>-415</v>
      </c>
      <c r="D33" s="8" t="s">
        <v>44</v>
      </c>
    </row>
    <row r="34" spans="1:4" ht="17.149999999999999" customHeight="1" x14ac:dyDescent="0.35">
      <c r="A34" s="8" t="s">
        <v>24</v>
      </c>
      <c r="B34" s="12"/>
      <c r="C34" s="15">
        <v>-450</v>
      </c>
      <c r="D34" s="8" t="s">
        <v>53</v>
      </c>
    </row>
    <row r="35" spans="1:4" ht="18" customHeight="1" x14ac:dyDescent="0.35">
      <c r="A35" s="8" t="s">
        <v>40</v>
      </c>
      <c r="B35" s="12"/>
      <c r="C35" s="15">
        <v>-400</v>
      </c>
      <c r="D35" s="8" t="s">
        <v>56</v>
      </c>
    </row>
    <row r="36" spans="1:4" x14ac:dyDescent="0.35">
      <c r="A36" s="8" t="s">
        <v>34</v>
      </c>
      <c r="B36" s="12"/>
      <c r="C36" s="15">
        <v>-300</v>
      </c>
      <c r="D36" s="8" t="s">
        <v>53</v>
      </c>
    </row>
    <row r="37" spans="1:4" x14ac:dyDescent="0.35">
      <c r="A37" s="8" t="s">
        <v>31</v>
      </c>
      <c r="B37" s="11"/>
      <c r="C37" s="15">
        <v>0</v>
      </c>
      <c r="D37" s="8" t="s">
        <v>36</v>
      </c>
    </row>
    <row r="38" spans="1:4" x14ac:dyDescent="0.35">
      <c r="A38" s="8" t="s">
        <v>25</v>
      </c>
      <c r="B38" s="11"/>
      <c r="C38" s="15"/>
      <c r="D38" s="8"/>
    </row>
    <row r="39" spans="1:4" x14ac:dyDescent="0.35">
      <c r="A39" s="8" t="s">
        <v>26</v>
      </c>
      <c r="B39" s="11"/>
      <c r="C39" s="15">
        <v>-3100</v>
      </c>
      <c r="D39" s="8" t="s">
        <v>64</v>
      </c>
    </row>
    <row r="40" spans="1:4" x14ac:dyDescent="0.35">
      <c r="A40" s="8" t="s">
        <v>57</v>
      </c>
      <c r="B40" s="11"/>
      <c r="C40" s="15">
        <v>-1000</v>
      </c>
      <c r="D40" s="8" t="s">
        <v>60</v>
      </c>
    </row>
    <row r="41" spans="1:4" x14ac:dyDescent="0.35">
      <c r="A41" s="8" t="s">
        <v>27</v>
      </c>
      <c r="B41" s="12"/>
      <c r="C41" s="15">
        <v>-1000</v>
      </c>
      <c r="D41" s="8" t="s">
        <v>38</v>
      </c>
    </row>
    <row r="42" spans="1:4" x14ac:dyDescent="0.35">
      <c r="A42" s="8" t="s">
        <v>28</v>
      </c>
      <c r="B42" s="12"/>
      <c r="C42" s="15">
        <v>-1000</v>
      </c>
      <c r="D42" s="8" t="s">
        <v>38</v>
      </c>
    </row>
    <row r="43" spans="1:4" ht="15" thickBot="1" x14ac:dyDescent="0.4">
      <c r="A43" s="8" t="s">
        <v>29</v>
      </c>
      <c r="B43" s="14"/>
      <c r="C43" s="15">
        <v>-1000</v>
      </c>
      <c r="D43" s="8" t="s">
        <v>38</v>
      </c>
    </row>
    <row r="44" spans="1:4" ht="15" thickTop="1" x14ac:dyDescent="0.35">
      <c r="A44" s="8"/>
      <c r="B44" s="12">
        <f>SUM(C17:C43)</f>
        <v>-40856.31</v>
      </c>
      <c r="C44" s="11"/>
      <c r="D44" s="8"/>
    </row>
    <row r="45" spans="1:4" ht="15" thickBot="1" x14ac:dyDescent="0.4">
      <c r="A45" s="6"/>
      <c r="B45" s="6"/>
      <c r="C45" s="16"/>
      <c r="D45" s="6"/>
    </row>
    <row r="46" spans="1:4" ht="15.5" thickTop="1" thickBot="1" x14ac:dyDescent="0.4">
      <c r="A46" s="13"/>
      <c r="B46" s="17"/>
      <c r="C46" s="18">
        <f>SUM(C7:C43)</f>
        <v>39.209999999995489</v>
      </c>
      <c r="D46" s="13"/>
    </row>
  </sheetData>
  <pageMargins left="0.25" right="0.25" top="0.75" bottom="0.75" header="0.3" footer="0.3"/>
  <pageSetup paperSize="9" scale="5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F474-9DC2-48CF-885D-CC48EFD05B41}">
  <dimension ref="A1"/>
  <sheetViews>
    <sheetView workbookViewId="0">
      <selection sqref="A1:D4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26-27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Clerk</cp:lastModifiedBy>
  <cp:lastPrinted>2025-10-27T07:49:37Z</cp:lastPrinted>
  <dcterms:created xsi:type="dcterms:W3CDTF">2017-10-27T19:43:35Z</dcterms:created>
  <dcterms:modified xsi:type="dcterms:W3CDTF">2026-01-15T14:10:18Z</dcterms:modified>
</cp:coreProperties>
</file>