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gatefaygate-my.sharepoint.com/personal/clerk_colgatefaygate_com/Documents/Documents/Parish Council Business from 2017-18 onwards/Finance/22-23/reserves/"/>
    </mc:Choice>
  </mc:AlternateContent>
  <xr:revisionPtr revIDLastSave="0" documentId="8_{098DE4BF-023C-4400-9E3C-CC0D37649F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serve 22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3" i="1"/>
  <c r="F19" i="1"/>
  <c r="F17" i="1"/>
  <c r="C25" i="1"/>
  <c r="D25" i="1"/>
  <c r="D29" i="1" s="1"/>
  <c r="C29" i="1" l="1"/>
  <c r="E14" i="1" l="1"/>
  <c r="F14" i="1" s="1"/>
  <c r="B26" i="1"/>
  <c r="F24" i="1" l="1"/>
  <c r="F21" i="1"/>
  <c r="F20" i="1"/>
  <c r="F18" i="1"/>
  <c r="F29" i="1" l="1"/>
  <c r="F26" i="1"/>
  <c r="B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Davies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Stephen Davies:</t>
        </r>
        <r>
          <rPr>
            <sz val="9"/>
            <color indexed="81"/>
            <rFont val="Tahoma"/>
            <family val="2"/>
          </rPr>
          <t xml:space="preserve">
The copy of last year's </t>
        </r>
      </text>
    </comment>
    <comment ref="C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Stephen Davies:</t>
        </r>
        <r>
          <rPr>
            <sz val="9"/>
            <color indexed="81"/>
            <rFont val="Tahoma"/>
            <family val="2"/>
          </rPr>
          <t xml:space="preserve">
remove any new income  </t>
        </r>
      </text>
    </comment>
    <comment ref="D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Stephen Davies:</t>
        </r>
        <r>
          <rPr>
            <sz val="9"/>
            <color indexed="81"/>
            <rFont val="Tahoma"/>
            <family val="2"/>
          </rPr>
          <t xml:space="preserve">
substract any expenditure</t>
        </r>
      </text>
    </comment>
  </commentList>
</comments>
</file>

<file path=xl/sharedStrings.xml><?xml version="1.0" encoding="utf-8"?>
<sst xmlns="http://schemas.openxmlformats.org/spreadsheetml/2006/main" count="30" uniqueCount="29">
  <si>
    <t>Reserves Balances</t>
  </si>
  <si>
    <t>Brought forward</t>
  </si>
  <si>
    <t>Income Per I&amp;E</t>
  </si>
  <si>
    <t>Expenditure per I&amp;E</t>
  </si>
  <si>
    <t>Carried forward</t>
  </si>
  <si>
    <t xml:space="preserve">                    -   </t>
  </si>
  <si>
    <t xml:space="preserve">                -   </t>
  </si>
  <si>
    <t xml:space="preserve">                  -   </t>
  </si>
  <si>
    <t>Kwv noticeboard</t>
  </si>
  <si>
    <t>elections</t>
  </si>
  <si>
    <t xml:space="preserve">Cil- </t>
  </si>
  <si>
    <t>VAS</t>
  </si>
  <si>
    <t>gen highway maintenace</t>
  </si>
  <si>
    <t>Transfers to earmarked reserves</t>
  </si>
  <si>
    <t>Notes</t>
  </si>
  <si>
    <t>Totals</t>
  </si>
  <si>
    <t xml:space="preserve">paperless planning/accessibilty </t>
  </si>
  <si>
    <t>Total Earmarked</t>
  </si>
  <si>
    <t>General Reserve</t>
  </si>
  <si>
    <t>Earmarked Reserves</t>
  </si>
  <si>
    <t>22/23</t>
  </si>
  <si>
    <t>defib maintenance</t>
  </si>
  <si>
    <t>battery, pads, maintenance</t>
  </si>
  <si>
    <t xml:space="preserve">cf 18-19 until hall built.increase for cost of installation. Increase for second noticeboard </t>
  </si>
  <si>
    <t xml:space="preserve">annual shubbery cut back and general maintenace </t>
  </si>
  <si>
    <t>B/f figure in Account on31.3.23</t>
  </si>
  <si>
    <t>instal defib £868,325,cabinets838,shuberry 659</t>
  </si>
  <si>
    <t>b/f  fig in account 31.1.22</t>
  </si>
  <si>
    <t>left over solar panels/new vas solar unit_£500, new unit £3000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</si>
</sst>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;\-[$£-809]#,##0.00"/>
  </numFmts>
  <fonts count="14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F2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left" wrapText="1" readingOrder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wrapText="1" readingOrder="1"/>
    </xf>
    <xf numFmtId="2" fontId="5" fillId="2" borderId="1" xfId="0" applyNumberFormat="1" applyFont="1" applyFill="1" applyBorder="1" applyAlignment="1">
      <alignment horizontal="left" wrapText="1" readingOrder="1"/>
    </xf>
    <xf numFmtId="2" fontId="6" fillId="2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0" fillId="3" borderId="0" xfId="0" applyFill="1"/>
    <xf numFmtId="14" fontId="5" fillId="2" borderId="1" xfId="0" applyNumberFormat="1" applyFont="1" applyFill="1" applyBorder="1" applyAlignment="1">
      <alignment horizontal="center" wrapText="1" readingOrder="1"/>
    </xf>
    <xf numFmtId="0" fontId="3" fillId="2" borderId="1" xfId="0" applyFont="1" applyFill="1" applyBorder="1" applyAlignment="1">
      <alignment horizontal="center" wrapText="1" readingOrder="1"/>
    </xf>
    <xf numFmtId="164" fontId="11" fillId="2" borderId="1" xfId="0" applyNumberFormat="1" applyFont="1" applyFill="1" applyBorder="1" applyAlignment="1">
      <alignment horizontal="right" wrapText="1" readingOrder="1"/>
    </xf>
    <xf numFmtId="0" fontId="8" fillId="0" borderId="0" xfId="0" applyFont="1" applyAlignment="1">
      <alignment horizontal="center"/>
    </xf>
    <xf numFmtId="0" fontId="12" fillId="2" borderId="1" xfId="0" applyFont="1" applyFill="1" applyBorder="1" applyAlignment="1">
      <alignment wrapText="1"/>
    </xf>
    <xf numFmtId="164" fontId="11" fillId="2" borderId="1" xfId="0" applyNumberFormat="1" applyFont="1" applyFill="1" applyBorder="1" applyAlignment="1">
      <alignment horizontal="center" wrapText="1" readingOrder="1"/>
    </xf>
    <xf numFmtId="2" fontId="4" fillId="2" borderId="1" xfId="0" applyNumberFormat="1" applyFont="1" applyFill="1" applyBorder="1" applyAlignment="1">
      <alignment horizontal="left" wrapText="1" readingOrder="1"/>
    </xf>
    <xf numFmtId="0" fontId="0" fillId="0" borderId="0" xfId="0" quotePrefix="1" applyAlignment="1">
      <alignment horizontal="right"/>
    </xf>
    <xf numFmtId="2" fontId="5" fillId="0" borderId="0" xfId="0" applyNumberFormat="1" applyFont="1" applyAlignment="1">
      <alignment horizontal="left" wrapText="1" readingOrder="1"/>
    </xf>
    <xf numFmtId="2" fontId="5" fillId="0" borderId="2" xfId="0" quotePrefix="1" applyNumberFormat="1" applyFont="1" applyBorder="1" applyAlignment="1">
      <alignment horizontal="left" wrapText="1" readingOrder="1"/>
    </xf>
    <xf numFmtId="0" fontId="1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G30"/>
  <sheetViews>
    <sheetView tabSelected="1" topLeftCell="A13" zoomScale="78" zoomScaleNormal="78" workbookViewId="0">
      <selection activeCell="J21" sqref="J21"/>
    </sheetView>
  </sheetViews>
  <sheetFormatPr defaultRowHeight="14.5" x14ac:dyDescent="0.35"/>
  <cols>
    <col min="1" max="1" width="36.54296875" customWidth="1"/>
    <col min="2" max="2" width="18.54296875" customWidth="1"/>
    <col min="3" max="3" width="14.81640625" customWidth="1"/>
    <col min="4" max="4" width="15.26953125" customWidth="1"/>
    <col min="5" max="5" width="15.81640625" customWidth="1"/>
    <col min="6" max="6" width="12.81640625" customWidth="1"/>
    <col min="7" max="7" width="28.7265625" customWidth="1"/>
  </cols>
  <sheetData>
    <row r="9" spans="1:7" ht="15" thickBot="1" x14ac:dyDescent="0.4">
      <c r="G9" s="15" t="s">
        <v>14</v>
      </c>
    </row>
    <row r="10" spans="1:7" ht="47" thickBot="1" x14ac:dyDescent="0.4">
      <c r="A10" s="4" t="s">
        <v>0</v>
      </c>
      <c r="B10" s="5" t="s">
        <v>1</v>
      </c>
      <c r="C10" s="5" t="s">
        <v>2</v>
      </c>
      <c r="D10" s="5" t="s">
        <v>3</v>
      </c>
      <c r="E10" s="5" t="s">
        <v>13</v>
      </c>
      <c r="F10" s="5" t="s">
        <v>4</v>
      </c>
    </row>
    <row r="11" spans="1:7" ht="21" customHeight="1" thickBot="1" x14ac:dyDescent="0.4">
      <c r="A11" s="3"/>
      <c r="B11" s="12">
        <v>44652</v>
      </c>
      <c r="C11" s="13" t="s">
        <v>20</v>
      </c>
      <c r="D11" s="13" t="s">
        <v>20</v>
      </c>
      <c r="E11" s="13"/>
      <c r="F11" s="12">
        <v>45016</v>
      </c>
    </row>
    <row r="12" spans="1:7" s="11" customFormat="1" ht="22" customHeight="1" thickBot="1" x14ac:dyDescent="0.55000000000000004">
      <c r="A12" s="9"/>
      <c r="B12" s="10"/>
      <c r="C12" s="10"/>
      <c r="D12" s="10"/>
      <c r="E12" s="9"/>
      <c r="F12" s="9"/>
    </row>
    <row r="13" spans="1:7" s="11" customFormat="1" ht="22" customHeight="1" thickBot="1" x14ac:dyDescent="0.55000000000000004">
      <c r="A13" s="9"/>
      <c r="B13" s="10"/>
      <c r="C13" s="10"/>
      <c r="D13" s="10"/>
      <c r="E13" s="9"/>
      <c r="F13" s="9"/>
    </row>
    <row r="14" spans="1:7" ht="21" customHeight="1" thickBot="1" x14ac:dyDescent="0.4">
      <c r="A14" s="18" t="s">
        <v>18</v>
      </c>
      <c r="B14" s="14">
        <v>13960</v>
      </c>
      <c r="C14" s="14">
        <v>31421</v>
      </c>
      <c r="D14" s="14">
        <v>-24217</v>
      </c>
      <c r="E14" s="14">
        <f>SUM(E17:E25)*-1</f>
        <v>-6000</v>
      </c>
      <c r="F14" s="14">
        <f>SUM(B14:E14)</f>
        <v>15164</v>
      </c>
      <c r="G14" s="21"/>
    </row>
    <row r="15" spans="1:7" ht="21" customHeight="1" thickBot="1" x14ac:dyDescent="0.4">
      <c r="A15" s="7"/>
      <c r="B15" s="14"/>
      <c r="C15" s="22"/>
      <c r="D15" s="14"/>
      <c r="E15" s="14"/>
      <c r="F15" s="14"/>
      <c r="G15" s="20"/>
    </row>
    <row r="16" spans="1:7" ht="21" customHeight="1" thickBot="1" x14ac:dyDescent="0.4">
      <c r="A16" s="8" t="s">
        <v>19</v>
      </c>
      <c r="B16" s="14" t="s">
        <v>5</v>
      </c>
      <c r="C16" s="14"/>
      <c r="D16" s="14"/>
      <c r="E16" s="14"/>
      <c r="F16" s="14" t="s">
        <v>6</v>
      </c>
    </row>
    <row r="17" spans="1:7" ht="21" customHeight="1" thickBot="1" x14ac:dyDescent="0.4">
      <c r="A17" s="7" t="s">
        <v>8</v>
      </c>
      <c r="B17" s="14">
        <v>2700</v>
      </c>
      <c r="C17" s="14"/>
      <c r="D17" s="14"/>
      <c r="E17" s="14">
        <v>2500</v>
      </c>
      <c r="F17" s="14">
        <f t="shared" ref="F17:F24" si="0">SUM(B17:E17)</f>
        <v>5200</v>
      </c>
      <c r="G17" t="s">
        <v>23</v>
      </c>
    </row>
    <row r="18" spans="1:7" ht="21" customHeight="1" thickBot="1" x14ac:dyDescent="0.4">
      <c r="A18" s="7" t="s">
        <v>10</v>
      </c>
      <c r="B18" s="14">
        <v>5749</v>
      </c>
      <c r="C18" s="14"/>
      <c r="D18" s="14">
        <v>-2690</v>
      </c>
      <c r="E18" s="14"/>
      <c r="F18" s="14">
        <f t="shared" si="0"/>
        <v>3059</v>
      </c>
      <c r="G18" t="s">
        <v>26</v>
      </c>
    </row>
    <row r="19" spans="1:7" ht="21" customHeight="1" thickBot="1" x14ac:dyDescent="0.4">
      <c r="A19" s="7" t="s">
        <v>16</v>
      </c>
      <c r="B19" s="14">
        <v>1500</v>
      </c>
      <c r="C19" s="14"/>
      <c r="D19" s="14"/>
      <c r="E19" s="14"/>
      <c r="F19" s="14">
        <f t="shared" si="0"/>
        <v>1500</v>
      </c>
    </row>
    <row r="20" spans="1:7" ht="21" customHeight="1" thickBot="1" x14ac:dyDescent="0.4">
      <c r="A20" s="7" t="s">
        <v>11</v>
      </c>
      <c r="B20" s="14">
        <v>1500</v>
      </c>
      <c r="C20" s="14"/>
      <c r="D20" s="14"/>
      <c r="E20" s="14">
        <v>2500</v>
      </c>
      <c r="F20" s="14">
        <f t="shared" si="0"/>
        <v>4000</v>
      </c>
      <c r="G20" t="s">
        <v>28</v>
      </c>
    </row>
    <row r="21" spans="1:7" ht="21" customHeight="1" thickBot="1" x14ac:dyDescent="0.4">
      <c r="A21" s="7" t="s">
        <v>12</v>
      </c>
      <c r="B21" s="14">
        <v>2000</v>
      </c>
      <c r="C21" s="14"/>
      <c r="D21" s="14"/>
      <c r="E21" s="14"/>
      <c r="F21" s="14">
        <f t="shared" si="0"/>
        <v>2000</v>
      </c>
      <c r="G21" t="s">
        <v>24</v>
      </c>
    </row>
    <row r="22" spans="1:7" ht="21" customHeight="1" thickBot="1" x14ac:dyDescent="0.4">
      <c r="A22" s="7" t="s">
        <v>21</v>
      </c>
      <c r="B22" s="14"/>
      <c r="C22" s="14"/>
      <c r="D22" s="14"/>
      <c r="E22" s="14">
        <v>1000</v>
      </c>
      <c r="F22" s="14">
        <f t="shared" si="0"/>
        <v>1000</v>
      </c>
      <c r="G22" t="s">
        <v>22</v>
      </c>
    </row>
    <row r="23" spans="1:7" ht="21" customHeight="1" thickBot="1" x14ac:dyDescent="0.4">
      <c r="A23" s="7"/>
      <c r="B23" s="14"/>
      <c r="C23" s="14"/>
      <c r="D23" s="14"/>
      <c r="E23" s="14"/>
      <c r="F23" s="14">
        <f t="shared" si="0"/>
        <v>0</v>
      </c>
    </row>
    <row r="24" spans="1:7" ht="21" customHeight="1" thickBot="1" x14ac:dyDescent="0.4">
      <c r="A24" s="7" t="s">
        <v>9</v>
      </c>
      <c r="B24" s="14">
        <v>1000</v>
      </c>
      <c r="C24" s="14"/>
      <c r="D24" s="14"/>
      <c r="E24" s="14"/>
      <c r="F24" s="14">
        <f t="shared" si="0"/>
        <v>1000</v>
      </c>
    </row>
    <row r="25" spans="1:7" ht="21" customHeight="1" thickBot="1" x14ac:dyDescent="0.4">
      <c r="A25" s="6"/>
      <c r="B25" s="14"/>
      <c r="C25" s="14">
        <f>SUM(C17:C24)</f>
        <v>0</v>
      </c>
      <c r="D25" s="14">
        <f>SUM(D18:D24)</f>
        <v>-2690</v>
      </c>
      <c r="E25" s="14"/>
      <c r="F25" s="14"/>
    </row>
    <row r="26" spans="1:7" ht="21" customHeight="1" thickBot="1" x14ac:dyDescent="0.4">
      <c r="A26" s="4" t="s">
        <v>17</v>
      </c>
      <c r="B26" s="14">
        <f>SUM(B17:B25)</f>
        <v>14449</v>
      </c>
      <c r="C26" s="14"/>
      <c r="D26" s="14"/>
      <c r="E26" s="14"/>
      <c r="F26" s="14">
        <f>SUM(F17:F25)</f>
        <v>17759</v>
      </c>
    </row>
    <row r="27" spans="1:7" ht="21" customHeight="1" thickBot="1" x14ac:dyDescent="0.4">
      <c r="A27" s="1"/>
      <c r="B27" s="14"/>
      <c r="C27" s="14"/>
      <c r="D27" s="14"/>
      <c r="E27" s="14"/>
      <c r="F27" s="14"/>
    </row>
    <row r="28" spans="1:7" ht="21" customHeight="1" thickBot="1" x14ac:dyDescent="0.5">
      <c r="A28" s="2"/>
      <c r="B28" s="14"/>
      <c r="C28" s="14"/>
      <c r="D28" s="14"/>
      <c r="E28" s="14"/>
      <c r="F28" s="14"/>
    </row>
    <row r="29" spans="1:7" ht="24" customHeight="1" thickBot="1" x14ac:dyDescent="0.4">
      <c r="A29" s="16" t="s">
        <v>15</v>
      </c>
      <c r="B29" s="14">
        <f>(B14+B26)</f>
        <v>28409</v>
      </c>
      <c r="C29" s="14">
        <f>C14+C25</f>
        <v>31421</v>
      </c>
      <c r="D29" s="14">
        <f>SUM(D14+D25)</f>
        <v>-26907</v>
      </c>
      <c r="E29" s="17" t="s">
        <v>7</v>
      </c>
      <c r="F29" s="14">
        <f>SUM(F14:F25)</f>
        <v>32923</v>
      </c>
      <c r="G29" t="s">
        <v>25</v>
      </c>
    </row>
    <row r="30" spans="1:7" x14ac:dyDescent="0.35">
      <c r="B30" t="s">
        <v>27</v>
      </c>
      <c r="G30" s="19"/>
    </row>
  </sheetData>
  <pageMargins left="0.7" right="0.7" top="0.75" bottom="0.75" header="0.3" footer="0.3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Reserve 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Clerk</cp:lastModifiedBy>
  <cp:lastPrinted>2023-04-03T09:41:02Z</cp:lastPrinted>
  <dcterms:created xsi:type="dcterms:W3CDTF">2020-04-17T17:22:46Z</dcterms:created>
  <dcterms:modified xsi:type="dcterms:W3CDTF">2023-04-03T17:52:42Z</dcterms:modified>
</cp:coreProperties>
</file>